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cer\Desktop\ชลธารวิทยา\2567\ITA-2567\O17\"/>
    </mc:Choice>
  </mc:AlternateContent>
  <xr:revisionPtr revIDLastSave="0" documentId="13_ncr:1_{2AECBD15-D246-4040-AE44-FC1CC440DA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H23" i="2" l="1"/>
  <c r="F8" i="1" s="1"/>
  <c r="F11" i="1" s="1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L3" i="2"/>
  <c r="M2" i="2"/>
  <c r="L2" i="2"/>
</calcChain>
</file>

<file path=xl/sharedStrings.xml><?xml version="1.0" encoding="utf-8"?>
<sst xmlns="http://schemas.openxmlformats.org/spreadsheetml/2006/main" count="442" uniqueCount="232">
  <si>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</si>
  <si>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</si>
  <si>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</si>
  <si>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</si>
  <si>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</si>
  <si>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</si>
  <si>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</si>
  <si>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</si>
  <si>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</si>
  <si>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</si>
  <si>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</si>
  <si>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</si>
  <si>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</si>
  <si>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</si>
  <si>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</si>
  <si>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</si>
  <si>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</si>
  <si>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</si>
  <si>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</si>
  <si>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</si>
  <si>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</si>
  <si>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</si>
  <si>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</si>
  <si>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</si>
  <si>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</si>
  <si>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</si>
  <si>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</si>
  <si>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</si>
  <si>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</si>
  <si>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</si>
  <si>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</si>
  <si>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</si>
  <si>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</si>
  <si>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</si>
  <si>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</si>
  <si>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</si>
  <si>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</si>
  <si>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</si>
  <si>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</si>
  <si>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</si>
  <si>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</si>
  <si>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</si>
  <si>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</si>
  <si>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</si>
  <si>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</si>
  <si>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</si>
  <si>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</si>
  <si>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</si>
  <si>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</si>
  <si>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</si>
  <si>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</si>
  <si>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</si>
  <si>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</si>
  <si>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</si>
  <si>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</si>
  <si>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</si>
  <si>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</si>
  <si>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</si>
  <si>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</si>
  <si>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</si>
  <si>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</si>
  <si>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</si>
  <si>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</si>
  <si>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</si>
  <si>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</si>
  <si>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</si>
  <si>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</si>
  <si>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</si>
  <si>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</si>
  <si>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</si>
  <si>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</si>
  <si>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</si>
  <si>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</si>
  <si>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</si>
  <si>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</si>
  <si>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</si>
  <si>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</si>
  <si>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</si>
  <si>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</si>
  <si>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</si>
  <si>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</si>
  <si>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</si>
  <si>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</si>
  <si>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</si>
  <si>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</si>
  <si>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</si>
  <si>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</si>
  <si>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</si>
  <si>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</si>
  <si>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</si>
  <si>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</si>
  <si>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</si>
  <si>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</si>
  <si>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</si>
  <si>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</si>
  <si>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</si>
  <si>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</si>
  <si>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</si>
  <si>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</si>
  <si>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</si>
  <si>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</si>
  <si>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</si>
  <si>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</si>
  <si>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</si>
  <si>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</si>
  <si>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</si>
  <si>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</si>
  <si>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</si>
  <si>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</si>
  <si>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</si>
  <si>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</si>
  <si>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</si>
  <si>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</si>
  <si>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</si>
  <si>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</si>
  <si>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</si>
  <si>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</si>
  <si>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</si>
  <si>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</si>
  <si>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</si>
  <si>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</si>
  <si>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</si>
  <si>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</si>
  <si>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</si>
  <si>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</si>
  <si>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</si>
  <si>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</si>
  <si>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</si>
  <si>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</si>
  <si>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</si>
  <si>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</si>
  <si>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</si>
  <si>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</si>
  <si>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</si>
  <si>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</si>
  <si>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</si>
  <si>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</si>
  <si>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</si>
  <si>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</si>
  <si>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</si>
  <si>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</si>
  <si>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</si>
  <si>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</si>
  <si>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</si>
  <si>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</si>
  <si>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</si>
  <si>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พ.ร.บ. งบประมาณรายจ่าย</t>
  </si>
  <si>
    <t>สิ้นสุดสัญญา</t>
  </si>
  <si>
    <t>โรงเรียนชลธารวิทยา</t>
  </si>
  <si>
    <t>หลังสวน</t>
  </si>
  <si>
    <t>อุปกรณ์สำนักงานกลุ่มสาระการเรียนรู้ศิลปะ</t>
  </si>
  <si>
    <t>1860400022142</t>
  </si>
  <si>
    <t>ร้านเอกศึกษาภัณฑ์</t>
  </si>
  <si>
    <t>ค่าวัสดุสำนักงานกลุ่มงานบริหารวิชาการ</t>
  </si>
  <si>
    <t>วัสดุสำนักงานลงพื้นที่แนะแนว</t>
  </si>
  <si>
    <t xml:space="preserve">ค่ายพัฒนาคุณธรรม จริยธรรม </t>
  </si>
  <si>
    <t>ปัจฉิมนิเทศ</t>
  </si>
  <si>
    <t>กีฬาภายใน</t>
  </si>
  <si>
    <t>วัสดุวิชาการ</t>
  </si>
  <si>
    <t>ป้ายห้องสภา</t>
  </si>
  <si>
    <t>865563000527</t>
  </si>
  <si>
    <t>บริษัท นิวัฒน์360 ปริ้นติ้ง จำกัด</t>
  </si>
  <si>
    <t>ป้ายรับนักเรียน</t>
  </si>
  <si>
    <t>ป้ายปัจฉิม</t>
  </si>
  <si>
    <t>จ้างตัดเย็บเสื้อ</t>
  </si>
  <si>
    <t>3860400556381</t>
  </si>
  <si>
    <t>นายอุดม  คงเขียว</t>
  </si>
  <si>
    <t>เสื้อแขนกระบอกพร้อมผ้านุ่ง</t>
  </si>
  <si>
    <t xml:space="preserve">3450500783846 </t>
  </si>
  <si>
    <t>ร้านโอ๋ โอบกิจ</t>
  </si>
  <si>
    <t>ปรับปรุงไฟฟ้าอาคารเรียน</t>
  </si>
  <si>
    <t>3860400381254</t>
  </si>
  <si>
    <t>นายธรรมรงค์  ทองหีต</t>
  </si>
  <si>
    <t>ปรับปรุงประตู หน้าต่าง อาคารเรียน</t>
  </si>
  <si>
    <t>1860400065909</t>
  </si>
  <si>
    <t>นายอนุวัฒน์  หลงพิมาย</t>
  </si>
  <si>
    <t>จ้างเหมาทำป้ายโรงเรียน</t>
  </si>
  <si>
    <t>3829800005584</t>
  </si>
  <si>
    <t>นายมาดี  ชัยสุข</t>
  </si>
  <si>
    <t>ทาสีห้องน้ำ</t>
  </si>
  <si>
    <t>3869800046663</t>
  </si>
  <si>
    <t>นายอังกูร  กลิ่นเสน่ห์</t>
  </si>
  <si>
    <t>อุปกรณ์ทำความสะอาด</t>
  </si>
  <si>
    <t>วันเฉลิมพระชนมพรรษา</t>
  </si>
  <si>
    <t>หนังสือเรียน</t>
  </si>
  <si>
    <t>865543000068</t>
  </si>
  <si>
    <t>บริษัท สหไทยศึกษาภัณฑ์ (2000) จำกัด</t>
  </si>
  <si>
    <t>ไม้คทาผู้กำกับลูกเสือ</t>
  </si>
  <si>
    <t>กิจกรรมวันสุนทรภู่</t>
  </si>
  <si>
    <t>ประจำปีงบประมาณ พ.ศ. 2566</t>
  </si>
  <si>
    <t>ซ.10/2566</t>
  </si>
  <si>
    <t>ซ.11/2566</t>
  </si>
  <si>
    <t>ซ.12/2566</t>
  </si>
  <si>
    <t>ซ.13/2566</t>
  </si>
  <si>
    <t>ซ.14/2566</t>
  </si>
  <si>
    <t>ซ.15/2566</t>
  </si>
  <si>
    <t>ซ.16/2566</t>
  </si>
  <si>
    <t>ซ.17/2566</t>
  </si>
  <si>
    <t>ซ.18/2566</t>
  </si>
  <si>
    <t>ซ.19/2566</t>
  </si>
  <si>
    <t>จ.14/2566</t>
  </si>
  <si>
    <t>ซ.20/2566</t>
  </si>
  <si>
    <t>จ.6/2566</t>
  </si>
  <si>
    <t>จ.7/2566</t>
  </si>
  <si>
    <t>จ.9/2566</t>
  </si>
  <si>
    <t>จ.11/2566</t>
  </si>
  <si>
    <t>ซ26/2566</t>
  </si>
  <si>
    <t>ซ27/2566</t>
  </si>
  <si>
    <t>ซ28/2566</t>
  </si>
  <si>
    <t>ซ29/2566</t>
  </si>
  <si>
    <t>ซ30/2566</t>
  </si>
  <si>
    <t>9 พฤศจิกายน 2565</t>
  </si>
  <si>
    <t>20 ธันวาคม 2565</t>
  </si>
  <si>
    <t>21 กุมภาพันธ์ 2566</t>
  </si>
  <si>
    <t>20 กุมภาพันธ์ 2566</t>
  </si>
  <si>
    <t>12 มีนาคม 2566</t>
  </si>
  <si>
    <t>4 มีนาคม 2566</t>
  </si>
  <si>
    <t>29 เมษายน 2566</t>
  </si>
  <si>
    <t>1 สิงหาคม 2566</t>
  </si>
  <si>
    <t>6 สิงหาคม 25676</t>
  </si>
  <si>
    <t>7 สิงหาคม 2566</t>
  </si>
  <si>
    <t>6 สิงหาคม 2566</t>
  </si>
  <si>
    <t>18 พฤศจิกายน 2565</t>
  </si>
  <si>
    <t>27 ธันวาคม 2565</t>
  </si>
  <si>
    <t>29 กุมภาพันธ์ 2566</t>
  </si>
  <si>
    <t>21 มีนาคม 2566</t>
  </si>
  <si>
    <t>13 มีนาคม 2566</t>
  </si>
  <si>
    <t>7 พฤษภาคม 2566</t>
  </si>
  <si>
    <t>13 สิงหาคม 2566</t>
  </si>
  <si>
    <t>15 สิงหาคม 2566</t>
  </si>
  <si>
    <t>16 สิงหาคม 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</si>
  <si>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[โรงเรียนชลธารวิทยา]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</si>
</sst>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87" formatCode="[$-107041E]d\ mmmm\ yyyy;@"/>
  </numFmts>
  <fonts count="12">
    <font>
      <sz val="11"/>
      <name val="Tahoma"/>
      <scheme val="minor"/>
    </font>
    <font>
      <sz val="16"/>
      <name val="Sarabun"/>
    </font>
    <font>
      <sz val="18"/>
      <name val="Sarabun"/>
    </font>
    <font>
      <b/>
      <sz val="26"/>
      <color rgb="FF000000"/>
      <name val="TH SarabunPSK"/>
      <family val="2"/>
    </font>
    <font>
      <sz val="11"/>
      <name val="Tahoma"/>
      <family val="2"/>
      <scheme val="minor"/>
    </font>
    <font>
      <sz val="11"/>
      <color rgb="FF000000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26"/>
      <name val="TH SarabunPSK"/>
      <family val="2"/>
    </font>
    <font>
      <sz val="11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6" fillId="0" borderId="2" xfId="0" applyFont="1" applyBorder="1" applyAlignment="1">
      <alignment horizontal="center" vertical="center"/>
    </xf>
    <xf numFmtId="187" fontId="6" fillId="0" borderId="2" xfId="2" applyNumberFormat="1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43" fontId="6" fillId="0" borderId="2" xfId="1" applyFont="1" applyFill="1" applyBorder="1" applyAlignment="1">
      <alignment horizontal="right" vertical="center" wrapText="1" readingOrder="1"/>
    </xf>
    <xf numFmtId="49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187" fontId="6" fillId="0" borderId="2" xfId="2" applyNumberFormat="1" applyFont="1" applyBorder="1" applyAlignment="1">
      <alignment horizontal="center" vertical="center" wrapText="1" readingOrder="1"/>
    </xf>
    <xf numFmtId="43" fontId="6" fillId="0" borderId="2" xfId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43" fontId="6" fillId="0" borderId="2" xfId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0" borderId="2" xfId="2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43" fontId="6" fillId="0" borderId="1" xfId="1" applyFont="1" applyBorder="1"/>
    <xf numFmtId="0" fontId="6" fillId="0" borderId="1" xfId="0" applyFont="1" applyBorder="1" applyAlignment="1">
      <alignment horizontal="center"/>
    </xf>
    <xf numFmtId="43" fontId="6" fillId="0" borderId="1" xfId="1" applyFont="1" applyBorder="1" applyAlignment="1">
      <alignment horizontal="center"/>
    </xf>
  </cellXfs>
  <cellStyles count="3">
    <cellStyle name="Normal" xfId="2" xr:uid="{CB4DE99E-BD5C-4943-B549-019412692762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J9" sqref="J9"/>
    </sheetView>
  </sheetViews>
  <sheetFormatPr defaultColWidth="14.33203125" defaultRowHeight="15" customHeight="1"/>
  <cols>
    <col min="1" max="3" width="9" customWidth="1"/>
    <col min="4" max="4" width="35.08203125" customWidth="1"/>
    <col min="5" max="5" width="14.082031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0" t="s">
        <v>231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</row>
    <row r="2" spans="1:16" ht="33" customHeight="1">
      <c r="A2" s="20" t="s">
        <v>189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</row>
    <row r="3" spans="1:16" ht="22.5" customHeight="1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"/>
    </row>
    <row r="4" spans="1:16" ht="20.2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1"/>
    </row>
    <row r="5" spans="1:16" ht="20.25" customHeight="1">
      <c r="A5" s="23"/>
      <c r="B5" s="23"/>
      <c r="C5" s="23"/>
      <c r="D5" s="24" t="s">
        <v>1</v>
      </c>
      <c r="E5" s="24" t="s">
        <v>2</v>
      </c>
      <c r="F5" s="24" t="s">
        <v>3</v>
      </c>
      <c r="G5" s="23"/>
      <c r="H5" s="23"/>
      <c r="I5" s="23"/>
      <c r="J5" s="23"/>
      <c r="K5" s="23"/>
      <c r="L5" s="23"/>
      <c r="M5" s="23"/>
      <c r="N5" s="23"/>
      <c r="O5" s="23"/>
      <c r="P5" s="1"/>
    </row>
    <row r="6" spans="1:16" ht="22.5" customHeight="1">
      <c r="A6" s="23"/>
      <c r="B6" s="23"/>
      <c r="C6" s="23"/>
      <c r="D6" s="25" t="s">
        <v>4</v>
      </c>
      <c r="E6" s="26"/>
      <c r="F6" s="26"/>
      <c r="G6" s="23"/>
      <c r="H6" s="23"/>
      <c r="I6" s="23"/>
      <c r="J6" s="23"/>
      <c r="K6" s="23"/>
      <c r="L6" s="23"/>
      <c r="M6" s="23"/>
      <c r="N6" s="23"/>
      <c r="O6" s="23"/>
      <c r="P6" s="1"/>
    </row>
    <row r="7" spans="1:16" ht="22.5" customHeight="1">
      <c r="A7" s="23"/>
      <c r="B7" s="23"/>
      <c r="C7" s="23"/>
      <c r="D7" s="25" t="s">
        <v>5</v>
      </c>
      <c r="E7" s="26"/>
      <c r="F7" s="26"/>
      <c r="G7" s="23"/>
      <c r="H7" s="23"/>
      <c r="I7" s="23"/>
      <c r="J7" s="23"/>
      <c r="K7" s="23"/>
      <c r="L7" s="23"/>
      <c r="M7" s="23"/>
      <c r="N7" s="23"/>
      <c r="O7" s="23"/>
      <c r="P7" s="1"/>
    </row>
    <row r="8" spans="1:16" ht="22.5" customHeight="1">
      <c r="A8" s="23"/>
      <c r="B8" s="23"/>
      <c r="C8" s="23"/>
      <c r="D8" s="25" t="s">
        <v>6</v>
      </c>
      <c r="E8" s="27">
        <v>21</v>
      </c>
      <c r="F8" s="28">
        <f>ผลการจัดซื้อจัดจ้าง!$H$23</f>
        <v>132785</v>
      </c>
      <c r="G8" s="23"/>
      <c r="H8" s="23"/>
      <c r="I8" s="23"/>
      <c r="J8" s="23"/>
      <c r="K8" s="23"/>
      <c r="L8" s="23"/>
      <c r="M8" s="23"/>
      <c r="N8" s="23"/>
      <c r="O8" s="23"/>
      <c r="P8" s="1"/>
    </row>
    <row r="9" spans="1:16" ht="22.5" customHeight="1">
      <c r="A9" s="23"/>
      <c r="B9" s="23"/>
      <c r="C9" s="23"/>
      <c r="D9" s="25" t="s">
        <v>7</v>
      </c>
      <c r="E9" s="26"/>
      <c r="F9" s="26"/>
      <c r="G9" s="23"/>
      <c r="H9" s="23"/>
      <c r="I9" s="23"/>
      <c r="J9" s="23"/>
      <c r="K9" s="23"/>
      <c r="L9" s="23"/>
      <c r="M9" s="23"/>
      <c r="N9" s="23"/>
      <c r="O9" s="23"/>
      <c r="P9" s="1"/>
    </row>
    <row r="10" spans="1:16" ht="22.5" customHeight="1">
      <c r="A10" s="23"/>
      <c r="B10" s="23"/>
      <c r="C10" s="23"/>
      <c r="D10" s="25" t="s">
        <v>8</v>
      </c>
      <c r="E10" s="26"/>
      <c r="F10" s="26"/>
      <c r="G10" s="23"/>
      <c r="H10" s="23"/>
      <c r="I10" s="23"/>
      <c r="J10" s="23"/>
      <c r="K10" s="23"/>
      <c r="L10" s="23"/>
      <c r="M10" s="23"/>
      <c r="N10" s="23"/>
      <c r="O10" s="23"/>
      <c r="P10" s="1"/>
    </row>
    <row r="11" spans="1:16" ht="20.25" customHeight="1">
      <c r="A11" s="23"/>
      <c r="B11" s="23"/>
      <c r="C11" s="23"/>
      <c r="D11" s="24" t="s">
        <v>9</v>
      </c>
      <c r="E11" s="29">
        <v>21</v>
      </c>
      <c r="F11" s="30">
        <f>SUM(F6:F10)</f>
        <v>132785</v>
      </c>
      <c r="G11" s="23"/>
      <c r="H11" s="23"/>
      <c r="I11" s="23"/>
      <c r="J11" s="23"/>
      <c r="K11" s="23"/>
      <c r="L11" s="23"/>
      <c r="M11" s="23"/>
      <c r="N11" s="23"/>
      <c r="O11" s="23"/>
      <c r="P11" s="1"/>
    </row>
    <row r="12" spans="1:16" ht="20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"/>
    </row>
    <row r="13" spans="1:16" ht="22.5" customHeight="1">
      <c r="A13" s="22" t="s">
        <v>10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"/>
    </row>
    <row r="14" spans="1:16" ht="20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"/>
    </row>
    <row r="15" spans="1:16" ht="20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ht="20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"/>
    </row>
    <row r="17" spans="1:16" ht="20.2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"/>
    </row>
    <row r="18" spans="1:16" ht="20.2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"/>
    </row>
    <row r="19" spans="1:16" ht="20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"/>
    </row>
    <row r="20" spans="1:16" ht="20.2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"/>
    </row>
    <row r="21" spans="1:16" ht="20.2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"/>
    </row>
    <row r="22" spans="1:16" ht="20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"/>
    </row>
    <row r="23" spans="1:16" ht="20.2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"/>
    </row>
    <row r="24" spans="1:16" ht="20.2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"/>
    </row>
    <row r="25" spans="1:16" ht="20.2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"/>
    </row>
    <row r="26" spans="1:16" ht="22.5" customHeight="1">
      <c r="A26" s="22" t="s">
        <v>11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1"/>
    </row>
    <row r="27" spans="1:16" ht="20.2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"/>
    </row>
    <row r="28" spans="1:16" ht="20.2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1"/>
    </row>
    <row r="29" spans="1:16" ht="20.2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"/>
    </row>
    <row r="30" spans="1:16" ht="20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1"/>
    </row>
    <row r="31" spans="1:16" ht="20.2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"/>
    </row>
    <row r="32" spans="1:16" ht="20.2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1"/>
    </row>
    <row r="33" spans="1:16" ht="20.2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"/>
    </row>
    <row r="34" spans="1:16" ht="20.2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1"/>
    </row>
    <row r="35" spans="1:16" ht="20.2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1"/>
    </row>
    <row r="36" spans="1:16" ht="20.2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1"/>
    </row>
    <row r="37" spans="1:16" ht="20.2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1"/>
    </row>
    <row r="38" spans="1:16" ht="20.2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3"/>
  <sheetViews>
    <sheetView topLeftCell="A13" zoomScale="120" zoomScaleNormal="120" workbookViewId="0">
      <selection activeCell="H23" sqref="H23"/>
    </sheetView>
  </sheetViews>
  <sheetFormatPr defaultColWidth="14.33203125" defaultRowHeight="15" customHeight="1"/>
  <cols>
    <col min="1" max="1" width="14.25" style="15" customWidth="1"/>
    <col min="2" max="2" width="17.75" style="15" customWidth="1"/>
    <col min="3" max="3" width="11.33203125" style="15" customWidth="1"/>
    <col min="4" max="4" width="17.08203125" style="15" customWidth="1"/>
    <col min="5" max="5" width="9.25" style="15" customWidth="1"/>
    <col min="6" max="6" width="9.83203125" style="15" customWidth="1"/>
    <col min="7" max="7" width="16.75" style="15" customWidth="1"/>
    <col min="8" max="8" width="27.33203125" style="15" customWidth="1"/>
    <col min="9" max="9" width="23.58203125" style="15" customWidth="1"/>
    <col min="10" max="10" width="21.58203125" style="15" customWidth="1"/>
    <col min="11" max="11" width="18.33203125" style="15" customWidth="1"/>
    <col min="12" max="12" width="17.25" style="15" customWidth="1"/>
    <col min="13" max="13" width="26.75" style="15" customWidth="1"/>
    <col min="14" max="14" width="21.08203125" style="15" customWidth="1"/>
    <col min="15" max="15" width="33" style="15" customWidth="1"/>
    <col min="16" max="16" width="13.25" style="15" customWidth="1"/>
    <col min="17" max="17" width="20.25" style="15" customWidth="1"/>
    <col min="18" max="18" width="15.75" style="15" customWidth="1"/>
    <col min="19" max="16384" width="14.33203125" style="15"/>
  </cols>
  <sheetData>
    <row r="1" spans="1:19" s="6" customFormat="1" ht="20.25" customHeight="1">
      <c r="A1" s="5" t="s">
        <v>12</v>
      </c>
      <c r="B1" s="5" t="s">
        <v>13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1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</row>
    <row r="2" spans="1:19" s="3" customFormat="1" ht="21" customHeight="1">
      <c r="A2" s="3">
        <v>2567</v>
      </c>
      <c r="B2" s="3" t="s">
        <v>144</v>
      </c>
      <c r="C2" s="3" t="s">
        <v>145</v>
      </c>
      <c r="D2" s="3" t="s">
        <v>148</v>
      </c>
      <c r="E2" s="3" t="s">
        <v>149</v>
      </c>
      <c r="F2" s="3" t="s">
        <v>63</v>
      </c>
      <c r="G2" s="17" t="s">
        <v>150</v>
      </c>
      <c r="H2" s="7">
        <v>925</v>
      </c>
      <c r="I2" s="3" t="s">
        <v>146</v>
      </c>
      <c r="J2" s="3" t="s">
        <v>147</v>
      </c>
      <c r="K2" s="3" t="s">
        <v>6</v>
      </c>
      <c r="L2" s="7">
        <f>H2</f>
        <v>925</v>
      </c>
      <c r="M2" s="7">
        <f>H2</f>
        <v>925</v>
      </c>
      <c r="N2" s="8" t="s">
        <v>151</v>
      </c>
      <c r="O2" s="9" t="s">
        <v>152</v>
      </c>
      <c r="P2" s="10" t="s">
        <v>190</v>
      </c>
      <c r="Q2" s="11" t="s">
        <v>211</v>
      </c>
      <c r="R2" s="11" t="s">
        <v>222</v>
      </c>
      <c r="S2" s="4"/>
    </row>
    <row r="3" spans="1:19" s="13" customFormat="1" ht="20.25" customHeight="1">
      <c r="A3" s="3">
        <v>2567</v>
      </c>
      <c r="B3" s="3" t="s">
        <v>144</v>
      </c>
      <c r="C3" s="3" t="s">
        <v>145</v>
      </c>
      <c r="D3" s="3" t="s">
        <v>148</v>
      </c>
      <c r="E3" s="3" t="s">
        <v>149</v>
      </c>
      <c r="F3" s="3" t="s">
        <v>63</v>
      </c>
      <c r="G3" s="18" t="s">
        <v>153</v>
      </c>
      <c r="H3" s="12">
        <v>1450</v>
      </c>
      <c r="I3" s="3" t="s">
        <v>146</v>
      </c>
      <c r="J3" s="3" t="s">
        <v>147</v>
      </c>
      <c r="K3" s="3" t="s">
        <v>6</v>
      </c>
      <c r="L3" s="7">
        <f t="shared" ref="L3:L12" si="0">H3</f>
        <v>1450</v>
      </c>
      <c r="M3" s="7">
        <f t="shared" ref="M3:M7" si="1">H3</f>
        <v>1450</v>
      </c>
      <c r="N3" s="8" t="s">
        <v>151</v>
      </c>
      <c r="O3" s="9" t="s">
        <v>152</v>
      </c>
      <c r="P3" s="10" t="s">
        <v>191</v>
      </c>
      <c r="Q3" s="11" t="s">
        <v>211</v>
      </c>
      <c r="R3" s="11" t="s">
        <v>222</v>
      </c>
    </row>
    <row r="4" spans="1:19" s="13" customFormat="1" ht="20.25" customHeight="1">
      <c r="A4" s="3">
        <v>2567</v>
      </c>
      <c r="B4" s="3" t="s">
        <v>144</v>
      </c>
      <c r="C4" s="3" t="s">
        <v>145</v>
      </c>
      <c r="D4" s="3" t="s">
        <v>148</v>
      </c>
      <c r="E4" s="3" t="s">
        <v>149</v>
      </c>
      <c r="F4" s="3" t="s">
        <v>63</v>
      </c>
      <c r="G4" s="18" t="s">
        <v>154</v>
      </c>
      <c r="H4" s="12">
        <v>1090</v>
      </c>
      <c r="I4" s="3" t="s">
        <v>146</v>
      </c>
      <c r="J4" s="3" t="s">
        <v>147</v>
      </c>
      <c r="K4" s="3" t="s">
        <v>6</v>
      </c>
      <c r="L4" s="7">
        <f t="shared" si="0"/>
        <v>1090</v>
      </c>
      <c r="M4" s="7">
        <f t="shared" si="1"/>
        <v>1090</v>
      </c>
      <c r="N4" s="8" t="s">
        <v>151</v>
      </c>
      <c r="O4" s="9" t="s">
        <v>152</v>
      </c>
      <c r="P4" s="10" t="s">
        <v>192</v>
      </c>
      <c r="Q4" s="11" t="s">
        <v>212</v>
      </c>
      <c r="R4" s="11" t="s">
        <v>223</v>
      </c>
    </row>
    <row r="5" spans="1:19" s="13" customFormat="1" ht="20.25" customHeight="1">
      <c r="A5" s="3">
        <v>2567</v>
      </c>
      <c r="B5" s="3" t="s">
        <v>144</v>
      </c>
      <c r="C5" s="3" t="s">
        <v>145</v>
      </c>
      <c r="D5" s="3" t="s">
        <v>148</v>
      </c>
      <c r="E5" s="3" t="s">
        <v>149</v>
      </c>
      <c r="F5" s="3" t="s">
        <v>63</v>
      </c>
      <c r="G5" s="19" t="s">
        <v>155</v>
      </c>
      <c r="H5" s="12">
        <v>540</v>
      </c>
      <c r="I5" s="3" t="s">
        <v>146</v>
      </c>
      <c r="J5" s="3" t="s">
        <v>147</v>
      </c>
      <c r="K5" s="3" t="s">
        <v>6</v>
      </c>
      <c r="L5" s="7">
        <f t="shared" si="0"/>
        <v>540</v>
      </c>
      <c r="M5" s="7">
        <f t="shared" si="1"/>
        <v>540</v>
      </c>
      <c r="N5" s="8" t="s">
        <v>151</v>
      </c>
      <c r="O5" s="9" t="s">
        <v>152</v>
      </c>
      <c r="P5" s="10" t="s">
        <v>193</v>
      </c>
      <c r="Q5" s="11" t="s">
        <v>213</v>
      </c>
      <c r="R5" s="11" t="s">
        <v>224</v>
      </c>
    </row>
    <row r="6" spans="1:19" s="13" customFormat="1" ht="20.25" customHeight="1">
      <c r="A6" s="3">
        <v>2567</v>
      </c>
      <c r="B6" s="3" t="s">
        <v>144</v>
      </c>
      <c r="C6" s="3" t="s">
        <v>145</v>
      </c>
      <c r="D6" s="3" t="s">
        <v>148</v>
      </c>
      <c r="E6" s="3" t="s">
        <v>149</v>
      </c>
      <c r="F6" s="3" t="s">
        <v>63</v>
      </c>
      <c r="G6" s="18" t="s">
        <v>156</v>
      </c>
      <c r="H6" s="12">
        <v>1610</v>
      </c>
      <c r="I6" s="3" t="s">
        <v>146</v>
      </c>
      <c r="J6" s="3" t="s">
        <v>147</v>
      </c>
      <c r="K6" s="3" t="s">
        <v>6</v>
      </c>
      <c r="L6" s="7">
        <f t="shared" si="0"/>
        <v>1610</v>
      </c>
      <c r="M6" s="7">
        <f t="shared" si="1"/>
        <v>1610</v>
      </c>
      <c r="N6" s="8" t="s">
        <v>151</v>
      </c>
      <c r="O6" s="9" t="s">
        <v>152</v>
      </c>
      <c r="P6" s="10" t="s">
        <v>194</v>
      </c>
      <c r="Q6" s="11" t="s">
        <v>214</v>
      </c>
      <c r="R6" s="11" t="s">
        <v>224</v>
      </c>
    </row>
    <row r="7" spans="1:19" s="13" customFormat="1" ht="20.25" customHeight="1">
      <c r="A7" s="3">
        <v>2567</v>
      </c>
      <c r="B7" s="3" t="s">
        <v>144</v>
      </c>
      <c r="C7" s="3" t="s">
        <v>145</v>
      </c>
      <c r="D7" s="3" t="s">
        <v>148</v>
      </c>
      <c r="E7" s="3" t="s">
        <v>149</v>
      </c>
      <c r="F7" s="3" t="s">
        <v>63</v>
      </c>
      <c r="G7" s="18" t="s">
        <v>157</v>
      </c>
      <c r="H7" s="12">
        <v>2940</v>
      </c>
      <c r="I7" s="3" t="s">
        <v>146</v>
      </c>
      <c r="J7" s="3" t="s">
        <v>147</v>
      </c>
      <c r="K7" s="3" t="s">
        <v>6</v>
      </c>
      <c r="L7" s="7">
        <f t="shared" si="0"/>
        <v>2940</v>
      </c>
      <c r="M7" s="7">
        <f t="shared" si="1"/>
        <v>2940</v>
      </c>
      <c r="N7" s="8" t="s">
        <v>151</v>
      </c>
      <c r="O7" s="9" t="s">
        <v>152</v>
      </c>
      <c r="P7" s="10" t="s">
        <v>195</v>
      </c>
      <c r="Q7" s="11" t="s">
        <v>214</v>
      </c>
      <c r="R7" s="11" t="s">
        <v>224</v>
      </c>
    </row>
    <row r="8" spans="1:19" s="13" customFormat="1" ht="20.25" customHeight="1">
      <c r="A8" s="3">
        <v>2567</v>
      </c>
      <c r="B8" s="3" t="s">
        <v>144</v>
      </c>
      <c r="C8" s="3" t="s">
        <v>145</v>
      </c>
      <c r="D8" s="3" t="s">
        <v>148</v>
      </c>
      <c r="E8" s="3" t="s">
        <v>149</v>
      </c>
      <c r="F8" s="3" t="s">
        <v>63</v>
      </c>
      <c r="G8" s="18" t="s">
        <v>158</v>
      </c>
      <c r="H8" s="12">
        <v>5165</v>
      </c>
      <c r="I8" s="3" t="s">
        <v>146</v>
      </c>
      <c r="J8" s="3" t="s">
        <v>147</v>
      </c>
      <c r="K8" s="3" t="s">
        <v>6</v>
      </c>
      <c r="L8" s="7">
        <f t="shared" si="0"/>
        <v>5165</v>
      </c>
      <c r="M8" s="7">
        <f>H8</f>
        <v>5165</v>
      </c>
      <c r="N8" s="8" t="s">
        <v>151</v>
      </c>
      <c r="O8" s="9" t="s">
        <v>152</v>
      </c>
      <c r="P8" s="10" t="s">
        <v>196</v>
      </c>
      <c r="Q8" s="11" t="s">
        <v>214</v>
      </c>
      <c r="R8" s="11" t="s">
        <v>224</v>
      </c>
    </row>
    <row r="9" spans="1:19" s="13" customFormat="1" ht="20.25" customHeight="1">
      <c r="A9" s="3">
        <v>2567</v>
      </c>
      <c r="B9" s="3" t="s">
        <v>144</v>
      </c>
      <c r="C9" s="3" t="s">
        <v>145</v>
      </c>
      <c r="D9" s="3" t="s">
        <v>148</v>
      </c>
      <c r="E9" s="3" t="s">
        <v>149</v>
      </c>
      <c r="F9" s="3" t="s">
        <v>63</v>
      </c>
      <c r="G9" s="18" t="s">
        <v>159</v>
      </c>
      <c r="H9" s="12">
        <v>180</v>
      </c>
      <c r="I9" s="3" t="s">
        <v>146</v>
      </c>
      <c r="J9" s="3" t="s">
        <v>147</v>
      </c>
      <c r="K9" s="3" t="s">
        <v>6</v>
      </c>
      <c r="L9" s="7">
        <f>H9</f>
        <v>180</v>
      </c>
      <c r="M9" s="7">
        <f>H9</f>
        <v>180</v>
      </c>
      <c r="N9" s="8" t="s">
        <v>160</v>
      </c>
      <c r="O9" s="3" t="s">
        <v>161</v>
      </c>
      <c r="P9" s="10" t="s">
        <v>197</v>
      </c>
      <c r="Q9" s="11" t="s">
        <v>214</v>
      </c>
      <c r="R9" s="11" t="s">
        <v>224</v>
      </c>
    </row>
    <row r="10" spans="1:19" s="13" customFormat="1" ht="20.25" customHeight="1">
      <c r="A10" s="3">
        <v>2567</v>
      </c>
      <c r="B10" s="3" t="s">
        <v>144</v>
      </c>
      <c r="C10" s="3" t="s">
        <v>145</v>
      </c>
      <c r="D10" s="3" t="s">
        <v>148</v>
      </c>
      <c r="E10" s="3" t="s">
        <v>149</v>
      </c>
      <c r="F10" s="3" t="s">
        <v>63</v>
      </c>
      <c r="G10" s="18" t="s">
        <v>162</v>
      </c>
      <c r="H10" s="12">
        <v>3500</v>
      </c>
      <c r="I10" s="3" t="s">
        <v>146</v>
      </c>
      <c r="J10" s="3" t="s">
        <v>147</v>
      </c>
      <c r="K10" s="3" t="s">
        <v>6</v>
      </c>
      <c r="L10" s="7">
        <f t="shared" si="0"/>
        <v>3500</v>
      </c>
      <c r="M10" s="7">
        <f t="shared" ref="M10:M12" si="2">H10</f>
        <v>3500</v>
      </c>
      <c r="N10" s="8" t="s">
        <v>160</v>
      </c>
      <c r="O10" s="3" t="s">
        <v>161</v>
      </c>
      <c r="P10" s="10" t="s">
        <v>198</v>
      </c>
      <c r="Q10" s="11" t="s">
        <v>214</v>
      </c>
      <c r="R10" s="11" t="s">
        <v>224</v>
      </c>
    </row>
    <row r="11" spans="1:19" s="13" customFormat="1" ht="20.25" customHeight="1">
      <c r="A11" s="3">
        <v>2567</v>
      </c>
      <c r="B11" s="3" t="s">
        <v>144</v>
      </c>
      <c r="C11" s="3" t="s">
        <v>145</v>
      </c>
      <c r="D11" s="3" t="s">
        <v>148</v>
      </c>
      <c r="E11" s="3" t="s">
        <v>149</v>
      </c>
      <c r="F11" s="3" t="s">
        <v>63</v>
      </c>
      <c r="G11" s="18" t="s">
        <v>163</v>
      </c>
      <c r="H11" s="12">
        <v>500</v>
      </c>
      <c r="I11" s="3" t="s">
        <v>146</v>
      </c>
      <c r="J11" s="3" t="s">
        <v>147</v>
      </c>
      <c r="K11" s="3" t="s">
        <v>6</v>
      </c>
      <c r="L11" s="7">
        <f t="shared" si="0"/>
        <v>500</v>
      </c>
      <c r="M11" s="7">
        <f t="shared" si="2"/>
        <v>500</v>
      </c>
      <c r="N11" s="8" t="s">
        <v>160</v>
      </c>
      <c r="O11" s="3" t="s">
        <v>161</v>
      </c>
      <c r="P11" s="10" t="s">
        <v>199</v>
      </c>
      <c r="Q11" s="11" t="s">
        <v>214</v>
      </c>
      <c r="R11" s="11" t="s">
        <v>224</v>
      </c>
    </row>
    <row r="12" spans="1:19" s="13" customFormat="1" ht="20.25" customHeight="1">
      <c r="A12" s="3">
        <v>2567</v>
      </c>
      <c r="B12" s="3" t="s">
        <v>144</v>
      </c>
      <c r="C12" s="3" t="s">
        <v>145</v>
      </c>
      <c r="D12" s="3" t="s">
        <v>148</v>
      </c>
      <c r="E12" s="3" t="s">
        <v>149</v>
      </c>
      <c r="F12" s="3" t="s">
        <v>63</v>
      </c>
      <c r="G12" s="18" t="s">
        <v>164</v>
      </c>
      <c r="H12" s="12">
        <v>450</v>
      </c>
      <c r="I12" s="3" t="s">
        <v>146</v>
      </c>
      <c r="J12" s="3" t="s">
        <v>147</v>
      </c>
      <c r="K12" s="3" t="s">
        <v>6</v>
      </c>
      <c r="L12" s="12">
        <f t="shared" si="0"/>
        <v>450</v>
      </c>
      <c r="M12" s="12">
        <f t="shared" si="2"/>
        <v>450</v>
      </c>
      <c r="N12" s="8" t="s">
        <v>165</v>
      </c>
      <c r="O12" s="14" t="s">
        <v>166</v>
      </c>
      <c r="P12" s="10" t="s">
        <v>200</v>
      </c>
      <c r="Q12" s="11" t="s">
        <v>214</v>
      </c>
      <c r="R12" s="11" t="s">
        <v>224</v>
      </c>
    </row>
    <row r="13" spans="1:19" s="3" customFormat="1" ht="21" customHeight="1">
      <c r="A13" s="3">
        <v>2567</v>
      </c>
      <c r="B13" s="3" t="s">
        <v>144</v>
      </c>
      <c r="C13" s="3" t="s">
        <v>145</v>
      </c>
      <c r="D13" s="3" t="s">
        <v>148</v>
      </c>
      <c r="E13" s="3" t="s">
        <v>149</v>
      </c>
      <c r="F13" s="3" t="s">
        <v>63</v>
      </c>
      <c r="G13" s="18" t="s">
        <v>167</v>
      </c>
      <c r="H13" s="7">
        <v>5760</v>
      </c>
      <c r="I13" s="3" t="s">
        <v>146</v>
      </c>
      <c r="J13" s="3" t="s">
        <v>147</v>
      </c>
      <c r="K13" s="3" t="s">
        <v>6</v>
      </c>
      <c r="L13" s="7">
        <f>H13</f>
        <v>5760</v>
      </c>
      <c r="M13" s="7">
        <f>H13</f>
        <v>5760</v>
      </c>
      <c r="N13" s="8" t="s">
        <v>168</v>
      </c>
      <c r="O13" s="9" t="s">
        <v>169</v>
      </c>
      <c r="P13" s="10" t="s">
        <v>201</v>
      </c>
      <c r="Q13" s="11" t="s">
        <v>215</v>
      </c>
      <c r="R13" s="11" t="s">
        <v>225</v>
      </c>
      <c r="S13" s="4"/>
    </row>
    <row r="14" spans="1:19" s="13" customFormat="1" ht="20.25" customHeight="1">
      <c r="A14" s="3">
        <v>2567</v>
      </c>
      <c r="B14" s="3" t="s">
        <v>144</v>
      </c>
      <c r="C14" s="3" t="s">
        <v>145</v>
      </c>
      <c r="D14" s="3" t="s">
        <v>148</v>
      </c>
      <c r="E14" s="3" t="s">
        <v>149</v>
      </c>
      <c r="F14" s="3" t="s">
        <v>63</v>
      </c>
      <c r="G14" s="18" t="s">
        <v>170</v>
      </c>
      <c r="H14" s="12">
        <v>2000</v>
      </c>
      <c r="I14" s="3" t="s">
        <v>146</v>
      </c>
      <c r="J14" s="3" t="s">
        <v>147</v>
      </c>
      <c r="K14" s="3" t="s">
        <v>6</v>
      </c>
      <c r="L14" s="7">
        <f t="shared" ref="L14:L16" si="3">H14</f>
        <v>2000</v>
      </c>
      <c r="M14" s="7">
        <f t="shared" ref="M14:M16" si="4">H14</f>
        <v>2000</v>
      </c>
      <c r="N14" s="8" t="s">
        <v>171</v>
      </c>
      <c r="O14" s="14" t="s">
        <v>172</v>
      </c>
      <c r="P14" s="10" t="s">
        <v>202</v>
      </c>
      <c r="Q14" s="11" t="s">
        <v>216</v>
      </c>
      <c r="R14" s="11" t="s">
        <v>226</v>
      </c>
    </row>
    <row r="15" spans="1:19" s="13" customFormat="1" ht="20.25" customHeight="1">
      <c r="A15" s="3">
        <v>2567</v>
      </c>
      <c r="B15" s="3" t="s">
        <v>144</v>
      </c>
      <c r="C15" s="3" t="s">
        <v>145</v>
      </c>
      <c r="D15" s="3" t="s">
        <v>148</v>
      </c>
      <c r="E15" s="3" t="s">
        <v>149</v>
      </c>
      <c r="F15" s="3" t="s">
        <v>63</v>
      </c>
      <c r="G15" s="18" t="s">
        <v>173</v>
      </c>
      <c r="H15" s="12">
        <v>1000</v>
      </c>
      <c r="I15" s="3" t="s">
        <v>146</v>
      </c>
      <c r="J15" s="3" t="s">
        <v>147</v>
      </c>
      <c r="K15" s="3" t="s">
        <v>6</v>
      </c>
      <c r="L15" s="7">
        <f t="shared" si="3"/>
        <v>1000</v>
      </c>
      <c r="M15" s="7">
        <f t="shared" si="4"/>
        <v>1000</v>
      </c>
      <c r="N15" s="8" t="s">
        <v>174</v>
      </c>
      <c r="O15" s="14" t="s">
        <v>175</v>
      </c>
      <c r="P15" s="10" t="s">
        <v>203</v>
      </c>
      <c r="Q15" s="11" t="s">
        <v>216</v>
      </c>
      <c r="R15" s="11" t="s">
        <v>226</v>
      </c>
    </row>
    <row r="16" spans="1:19" s="13" customFormat="1" ht="20.25" customHeight="1">
      <c r="A16" s="3">
        <v>2567</v>
      </c>
      <c r="B16" s="3" t="s">
        <v>144</v>
      </c>
      <c r="C16" s="3" t="s">
        <v>145</v>
      </c>
      <c r="D16" s="3" t="s">
        <v>148</v>
      </c>
      <c r="E16" s="3" t="s">
        <v>149</v>
      </c>
      <c r="F16" s="3" t="s">
        <v>63</v>
      </c>
      <c r="G16" s="18" t="s">
        <v>176</v>
      </c>
      <c r="H16" s="12">
        <v>6090</v>
      </c>
      <c r="I16" s="3" t="s">
        <v>146</v>
      </c>
      <c r="J16" s="3" t="s">
        <v>147</v>
      </c>
      <c r="K16" s="3" t="s">
        <v>6</v>
      </c>
      <c r="L16" s="7">
        <f t="shared" si="3"/>
        <v>6090</v>
      </c>
      <c r="M16" s="7">
        <f t="shared" si="4"/>
        <v>6090</v>
      </c>
      <c r="N16" s="8" t="s">
        <v>177</v>
      </c>
      <c r="O16" s="14" t="s">
        <v>178</v>
      </c>
      <c r="P16" s="10" t="s">
        <v>204</v>
      </c>
      <c r="Q16" s="11" t="s">
        <v>216</v>
      </c>
      <c r="R16" s="11" t="s">
        <v>226</v>
      </c>
    </row>
    <row r="17" spans="1:19" s="13" customFormat="1" ht="20.25" customHeight="1">
      <c r="A17" s="3">
        <v>2567</v>
      </c>
      <c r="B17" s="3" t="s">
        <v>144</v>
      </c>
      <c r="C17" s="3" t="s">
        <v>145</v>
      </c>
      <c r="D17" s="3" t="s">
        <v>148</v>
      </c>
      <c r="E17" s="3" t="s">
        <v>149</v>
      </c>
      <c r="F17" s="3" t="s">
        <v>63</v>
      </c>
      <c r="G17" s="18" t="s">
        <v>179</v>
      </c>
      <c r="H17" s="12">
        <v>5000</v>
      </c>
      <c r="I17" s="3" t="s">
        <v>146</v>
      </c>
      <c r="J17" s="3" t="s">
        <v>147</v>
      </c>
      <c r="K17" s="3" t="s">
        <v>6</v>
      </c>
      <c r="L17" s="7">
        <f t="shared" ref="L17:L19" si="5">H17</f>
        <v>5000</v>
      </c>
      <c r="M17" s="7">
        <f t="shared" ref="M17:M19" si="6">H17</f>
        <v>5000</v>
      </c>
      <c r="N17" s="8" t="s">
        <v>180</v>
      </c>
      <c r="O17" s="9" t="s">
        <v>181</v>
      </c>
      <c r="P17" s="10" t="s">
        <v>205</v>
      </c>
      <c r="Q17" s="11" t="s">
        <v>217</v>
      </c>
      <c r="R17" s="13" t="s">
        <v>227</v>
      </c>
    </row>
    <row r="18" spans="1:19" s="3" customFormat="1" ht="21" customHeight="1">
      <c r="A18" s="3">
        <v>2567</v>
      </c>
      <c r="B18" s="3" t="s">
        <v>144</v>
      </c>
      <c r="C18" s="3" t="s">
        <v>145</v>
      </c>
      <c r="D18" s="3" t="s">
        <v>148</v>
      </c>
      <c r="E18" s="3" t="s">
        <v>149</v>
      </c>
      <c r="F18" s="3" t="s">
        <v>63</v>
      </c>
      <c r="G18" s="18" t="s">
        <v>182</v>
      </c>
      <c r="H18" s="14">
        <v>8305</v>
      </c>
      <c r="I18" s="3" t="s">
        <v>146</v>
      </c>
      <c r="J18" s="3" t="s">
        <v>147</v>
      </c>
      <c r="K18" s="3" t="s">
        <v>6</v>
      </c>
      <c r="L18" s="7">
        <f t="shared" si="5"/>
        <v>8305</v>
      </c>
      <c r="M18" s="7">
        <f t="shared" si="6"/>
        <v>8305</v>
      </c>
      <c r="N18" s="8" t="s">
        <v>151</v>
      </c>
      <c r="O18" s="9" t="s">
        <v>152</v>
      </c>
      <c r="P18" s="10" t="s">
        <v>206</v>
      </c>
      <c r="Q18" s="11" t="s">
        <v>218</v>
      </c>
      <c r="R18" s="11" t="s">
        <v>228</v>
      </c>
      <c r="S18" s="4"/>
    </row>
    <row r="19" spans="1:19" s="13" customFormat="1" ht="20.25" customHeight="1">
      <c r="A19" s="3">
        <v>2567</v>
      </c>
      <c r="B19" s="3" t="s">
        <v>144</v>
      </c>
      <c r="C19" s="3" t="s">
        <v>145</v>
      </c>
      <c r="D19" s="3" t="s">
        <v>148</v>
      </c>
      <c r="E19" s="3" t="s">
        <v>149</v>
      </c>
      <c r="F19" s="3" t="s">
        <v>63</v>
      </c>
      <c r="G19" s="18" t="s">
        <v>183</v>
      </c>
      <c r="H19" s="14">
        <v>5450</v>
      </c>
      <c r="I19" s="3" t="s">
        <v>146</v>
      </c>
      <c r="J19" s="3" t="s">
        <v>147</v>
      </c>
      <c r="K19" s="3" t="s">
        <v>6</v>
      </c>
      <c r="L19" s="7">
        <f t="shared" si="5"/>
        <v>5450</v>
      </c>
      <c r="M19" s="7">
        <f t="shared" si="6"/>
        <v>5450</v>
      </c>
      <c r="N19" s="8" t="s">
        <v>151</v>
      </c>
      <c r="O19" s="9" t="s">
        <v>152</v>
      </c>
      <c r="P19" s="10" t="s">
        <v>207</v>
      </c>
      <c r="Q19" s="11" t="s">
        <v>219</v>
      </c>
      <c r="R19" s="11" t="s">
        <v>229</v>
      </c>
    </row>
    <row r="20" spans="1:19" s="13" customFormat="1" ht="20.25" customHeight="1">
      <c r="A20" s="3">
        <v>2567</v>
      </c>
      <c r="B20" s="3" t="s">
        <v>144</v>
      </c>
      <c r="C20" s="3" t="s">
        <v>145</v>
      </c>
      <c r="D20" s="3" t="s">
        <v>148</v>
      </c>
      <c r="E20" s="3" t="s">
        <v>149</v>
      </c>
      <c r="F20" s="3" t="s">
        <v>63</v>
      </c>
      <c r="G20" s="18" t="s">
        <v>184</v>
      </c>
      <c r="H20" s="14">
        <v>78900</v>
      </c>
      <c r="I20" s="3" t="s">
        <v>146</v>
      </c>
      <c r="J20" s="3" t="s">
        <v>147</v>
      </c>
      <c r="K20" s="3" t="s">
        <v>6</v>
      </c>
      <c r="L20" s="7">
        <f t="shared" ref="L20:L22" si="7">H20</f>
        <v>78900</v>
      </c>
      <c r="M20" s="7">
        <f t="shared" ref="M20:M22" si="8">H20</f>
        <v>78900</v>
      </c>
      <c r="N20" s="8" t="s">
        <v>185</v>
      </c>
      <c r="O20" s="3" t="s">
        <v>186</v>
      </c>
      <c r="P20" s="10" t="s">
        <v>208</v>
      </c>
      <c r="Q20" s="11" t="s">
        <v>220</v>
      </c>
      <c r="R20" s="11" t="s">
        <v>229</v>
      </c>
    </row>
    <row r="21" spans="1:19" s="13" customFormat="1" ht="20.25" customHeight="1">
      <c r="A21" s="3">
        <v>2567</v>
      </c>
      <c r="B21" s="3" t="s">
        <v>144</v>
      </c>
      <c r="C21" s="3" t="s">
        <v>145</v>
      </c>
      <c r="D21" s="3" t="s">
        <v>148</v>
      </c>
      <c r="E21" s="3" t="s">
        <v>149</v>
      </c>
      <c r="F21" s="3" t="s">
        <v>63</v>
      </c>
      <c r="G21" s="18" t="s">
        <v>187</v>
      </c>
      <c r="H21" s="14">
        <v>900</v>
      </c>
      <c r="I21" s="3" t="s">
        <v>146</v>
      </c>
      <c r="J21" s="3" t="s">
        <v>147</v>
      </c>
      <c r="K21" s="3" t="s">
        <v>6</v>
      </c>
      <c r="L21" s="7">
        <f t="shared" si="7"/>
        <v>900</v>
      </c>
      <c r="M21" s="7">
        <f t="shared" si="8"/>
        <v>900</v>
      </c>
      <c r="N21" s="8" t="s">
        <v>151</v>
      </c>
      <c r="O21" s="9" t="s">
        <v>152</v>
      </c>
      <c r="P21" s="10" t="s">
        <v>209</v>
      </c>
      <c r="Q21" s="11" t="s">
        <v>221</v>
      </c>
      <c r="R21" s="11" t="s">
        <v>230</v>
      </c>
    </row>
    <row r="22" spans="1:19" s="13" customFormat="1" ht="20.25" customHeight="1">
      <c r="A22" s="3">
        <v>2567</v>
      </c>
      <c r="B22" s="3" t="s">
        <v>144</v>
      </c>
      <c r="C22" s="3" t="s">
        <v>145</v>
      </c>
      <c r="D22" s="3" t="s">
        <v>148</v>
      </c>
      <c r="E22" s="3" t="s">
        <v>149</v>
      </c>
      <c r="F22" s="3" t="s">
        <v>63</v>
      </c>
      <c r="G22" s="18" t="s">
        <v>188</v>
      </c>
      <c r="H22" s="14">
        <v>1030</v>
      </c>
      <c r="I22" s="3" t="s">
        <v>146</v>
      </c>
      <c r="J22" s="3" t="s">
        <v>147</v>
      </c>
      <c r="K22" s="3" t="s">
        <v>6</v>
      </c>
      <c r="L22" s="7">
        <f t="shared" si="7"/>
        <v>1030</v>
      </c>
      <c r="M22" s="7">
        <f t="shared" si="8"/>
        <v>1030</v>
      </c>
      <c r="N22" s="8" t="s">
        <v>151</v>
      </c>
      <c r="O22" s="9" t="s">
        <v>152</v>
      </c>
      <c r="P22" s="10" t="s">
        <v>210</v>
      </c>
      <c r="Q22" s="11" t="s">
        <v>220</v>
      </c>
      <c r="R22" s="11" t="s">
        <v>229</v>
      </c>
    </row>
    <row r="23" spans="1:19" ht="20.25" customHeight="1">
      <c r="H23" s="16">
        <f>SUM(H2:H22)</f>
        <v>132785</v>
      </c>
    </row>
    <row r="24" spans="1:19" ht="20.25" customHeight="1">
      <c r="H24" s="16"/>
    </row>
    <row r="25" spans="1:19" ht="20.25" customHeight="1"/>
    <row r="26" spans="1:19" ht="20.25" customHeight="1"/>
    <row r="27" spans="1:19" ht="20.25" customHeight="1"/>
    <row r="28" spans="1:19" ht="20.25" customHeight="1"/>
    <row r="29" spans="1:19" ht="20.25" customHeight="1"/>
    <row r="30" spans="1:19" ht="20.25" customHeight="1"/>
    <row r="31" spans="1:19" ht="20.25" customHeight="1"/>
    <row r="32" spans="1:19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</sheetData>
  <dataValidations count="3">
    <dataValidation type="list" allowBlank="1" showInputMessage="1" showErrorMessage="1" prompt=" - " sqref="I2:I22" xr:uid="{C5190C3A-4213-43BD-9D3F-FAB22CD52CD6}">
      <formula1>"พ.ร.บ. งบประมาณรายจ่าย,อื่น ๆ"</formula1>
    </dataValidation>
    <dataValidation type="list" allowBlank="1" showInputMessage="1" showErrorMessage="1" prompt=" - " sqref="K2:K22" xr:uid="{6ADECB07-D87A-4683-8AA2-41B8F40E12DE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2" xr:uid="{A2373143-5AB5-4E1B-9234-0DCE51293689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 swif</cp:lastModifiedBy>
  <cp:lastPrinted>2024-09-12T03:51:37Z</cp:lastPrinted>
  <dcterms:created xsi:type="dcterms:W3CDTF">2023-09-21T14:37:46Z</dcterms:created>
  <dcterms:modified xsi:type="dcterms:W3CDTF">2024-09-12T08:55:47Z</dcterms:modified>
</cp:coreProperties>
</file>